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905" windowHeight="8190"/>
  </bookViews>
  <sheets>
    <sheet name="Sheet1" sheetId="1" r:id="rId1"/>
  </sheets>
  <definedNames>
    <definedName name="_xlnm.Print_Area" localSheetId="0">Sheet1!$A$1:$N$40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8" i="1"/>
  <c r="K38" i="1" s="1"/>
  <c r="N38" i="1" s="1"/>
  <c r="I38" i="1"/>
  <c r="J37" i="1"/>
  <c r="I37" i="1"/>
  <c r="J36" i="1"/>
  <c r="K36" i="1" s="1"/>
  <c r="N36" i="1" s="1"/>
  <c r="I36" i="1"/>
  <c r="J35" i="1"/>
  <c r="I35" i="1"/>
  <c r="J34" i="1"/>
  <c r="K34" i="1" s="1"/>
  <c r="N34" i="1" s="1"/>
  <c r="I34" i="1"/>
  <c r="J33" i="1"/>
  <c r="I33" i="1"/>
  <c r="J32" i="1"/>
  <c r="K32" i="1" s="1"/>
  <c r="N32" i="1" s="1"/>
  <c r="I32" i="1"/>
  <c r="J31" i="1"/>
  <c r="I31" i="1"/>
  <c r="J30" i="1"/>
  <c r="I30" i="1"/>
  <c r="J29" i="1"/>
  <c r="I29" i="1"/>
  <c r="J28" i="1"/>
  <c r="K28" i="1" s="1"/>
  <c r="N28" i="1" s="1"/>
  <c r="I28" i="1"/>
  <c r="J27" i="1"/>
  <c r="I27" i="1"/>
  <c r="K27" i="1" s="1"/>
  <c r="N27" i="1" s="1"/>
  <c r="J26" i="1"/>
  <c r="K26" i="1" s="1"/>
  <c r="N26" i="1" s="1"/>
  <c r="I26" i="1"/>
  <c r="J25" i="1"/>
  <c r="I25" i="1"/>
  <c r="J24" i="1"/>
  <c r="I24" i="1"/>
  <c r="J23" i="1"/>
  <c r="I23" i="1"/>
  <c r="K23" i="1" s="1"/>
  <c r="N23" i="1" s="1"/>
  <c r="J22" i="1"/>
  <c r="K22" i="1" s="1"/>
  <c r="N22" i="1" s="1"/>
  <c r="I22" i="1"/>
  <c r="J21" i="1"/>
  <c r="I21" i="1"/>
  <c r="J20" i="1"/>
  <c r="K20" i="1" s="1"/>
  <c r="N20" i="1" s="1"/>
  <c r="I20" i="1"/>
  <c r="J19" i="1"/>
  <c r="I19" i="1"/>
  <c r="J18" i="1"/>
  <c r="I18" i="1"/>
  <c r="J17" i="1"/>
  <c r="I17" i="1"/>
  <c r="K17" i="1" s="1"/>
  <c r="N17" i="1" s="1"/>
  <c r="J16" i="1"/>
  <c r="I16" i="1"/>
  <c r="J15" i="1"/>
  <c r="I15" i="1"/>
  <c r="K15" i="1" s="1"/>
  <c r="N15" i="1" s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K39" i="1"/>
  <c r="N39" i="1" s="1"/>
  <c r="H16" i="1"/>
  <c r="H15" i="1"/>
  <c r="K35" i="1"/>
  <c r="N35" i="1" s="1"/>
  <c r="K31" i="1"/>
  <c r="K30" i="1"/>
  <c r="N30" i="1" s="1"/>
  <c r="K24" i="1"/>
  <c r="N24" i="1" s="1"/>
  <c r="K19" i="1"/>
  <c r="N19" i="1" s="1"/>
  <c r="K18" i="1"/>
  <c r="K16" i="1"/>
  <c r="N16" i="1" s="1"/>
  <c r="K14" i="1"/>
  <c r="K13" i="1"/>
  <c r="K12" i="1"/>
  <c r="K11" i="1"/>
  <c r="K10" i="1"/>
  <c r="N31" i="1"/>
  <c r="N18" i="1"/>
  <c r="N14" i="1"/>
  <c r="N13" i="1"/>
  <c r="N12" i="1"/>
  <c r="N11" i="1"/>
  <c r="N10" i="1"/>
  <c r="N9" i="1"/>
  <c r="N8" i="1"/>
  <c r="K29" i="1" l="1"/>
  <c r="N29" i="1" s="1"/>
  <c r="K21" i="1"/>
  <c r="N21" i="1" s="1"/>
  <c r="K25" i="1"/>
  <c r="N25" i="1" s="1"/>
  <c r="N40" i="1" s="1"/>
  <c r="K33" i="1"/>
  <c r="N33" i="1" s="1"/>
  <c r="K37" i="1"/>
  <c r="N37" i="1" s="1"/>
</calcChain>
</file>

<file path=xl/sharedStrings.xml><?xml version="1.0" encoding="utf-8"?>
<sst xmlns="http://schemas.openxmlformats.org/spreadsheetml/2006/main" count="18" uniqueCount="18">
  <si>
    <t>I-40 Douglas FASTLANE BCA</t>
  </si>
  <si>
    <t>Oklahoma DOT</t>
  </si>
  <si>
    <t>ANNUAL TRAVEL TIME BENEFITS</t>
  </si>
  <si>
    <t>Year</t>
  </si>
  <si>
    <t>Hrs of Travel Time Saved (Auto)</t>
  </si>
  <si>
    <t>Hrs of Travel Time Saved (Truck)</t>
  </si>
  <si>
    <t>Hrs of Travel Time Saved (Bus)</t>
  </si>
  <si>
    <t>Value of Travel Time (Auto)</t>
  </si>
  <si>
    <t>Value of Travel Time (Truck)</t>
  </si>
  <si>
    <t>Value of Travel Time (Bus)</t>
  </si>
  <si>
    <t>Undiscounted Benefits (Auto)</t>
  </si>
  <si>
    <t>Undiscounted Benefits (Truck)</t>
  </si>
  <si>
    <t>Undiscounted Benefits (Bus)</t>
  </si>
  <si>
    <t>Total Undiscounted Benefits</t>
  </si>
  <si>
    <t>Discount Rate</t>
  </si>
  <si>
    <t>Multiplier</t>
  </si>
  <si>
    <t>Discounted Benefits</t>
  </si>
  <si>
    <t>Dollar figures include the value of travel time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</si>
</sst>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_);_(&quot;$&quot;\ \(#,##0\);_(&quot;$&quot;\ &quot;-&quot;??_);_(@_)"/>
    <numFmt numFmtId="165" formatCode="_(&quot;$&quot;\ #,##0.00_);_(&quot;$&quot;\ \(#,##0.00\);_(&quot;$&quot;\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2" applyNumberFormat="1" applyFont="1"/>
    <xf numFmtId="166" fontId="0" fillId="0" borderId="0" xfId="1" applyNumberFormat="1" applyFont="1"/>
    <xf numFmtId="164" fontId="2" fillId="0" borderId="0" xfId="2" applyNumberFormat="1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A5" sqref="A5"/>
    </sheetView>
  </sheetViews>
  <sheetFormatPr defaultRowHeight="15" x14ac:dyDescent="0.25"/>
  <cols>
    <col min="2" max="2" width="13.7109375" customWidth="1"/>
    <col min="3" max="3" width="11.28515625" customWidth="1"/>
    <col min="4" max="4" width="11.7109375" customWidth="1"/>
    <col min="5" max="5" width="10.85546875" customWidth="1"/>
    <col min="6" max="7" width="11.28515625" customWidth="1"/>
    <col min="8" max="8" width="13.28515625" customWidth="1"/>
    <col min="9" max="9" width="15.42578125" customWidth="1"/>
    <col min="10" max="10" width="13.5703125" customWidth="1"/>
    <col min="11" max="11" width="13.7109375" customWidth="1"/>
    <col min="12" max="12" width="10.140625" customWidth="1"/>
    <col min="13" max="13" width="10.42578125" customWidth="1"/>
    <col min="14" max="14" width="12.85546875" customWidth="1"/>
  </cols>
  <sheetData>
    <row r="1" spans="1:14" ht="14.45" x14ac:dyDescent="0.3">
      <c r="A1" s="1" t="s">
        <v>0</v>
      </c>
    </row>
    <row r="2" spans="1:14" ht="14.45" x14ac:dyDescent="0.3">
      <c r="A2" s="1" t="s">
        <v>1</v>
      </c>
    </row>
    <row r="4" spans="1:14" ht="18" x14ac:dyDescent="0.35">
      <c r="A4" s="2" t="s">
        <v>2</v>
      </c>
    </row>
    <row r="5" spans="1:14" ht="14.45" x14ac:dyDescent="0.3">
      <c r="A5" s="8" t="s">
        <v>17</v>
      </c>
    </row>
    <row r="7" spans="1:14" ht="72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</row>
    <row r="8" spans="1:14" ht="14.45" x14ac:dyDescent="0.3">
      <c r="A8">
        <v>2015</v>
      </c>
      <c r="E8" s="5"/>
      <c r="F8" s="5"/>
      <c r="G8" s="5"/>
      <c r="H8" s="4"/>
      <c r="I8" s="4"/>
      <c r="J8" s="4"/>
      <c r="K8" s="4"/>
      <c r="L8">
        <v>7.0000000000000007E-2</v>
      </c>
      <c r="M8">
        <v>1</v>
      </c>
      <c r="N8" s="4">
        <f t="shared" ref="N8:N39" si="0">+K8*M8</f>
        <v>0</v>
      </c>
    </row>
    <row r="9" spans="1:14" ht="14.45" x14ac:dyDescent="0.3">
      <c r="A9">
        <v>2016</v>
      </c>
      <c r="E9" s="5"/>
      <c r="F9" s="5"/>
      <c r="G9" s="5"/>
      <c r="H9" s="4"/>
      <c r="I9" s="4"/>
      <c r="J9" s="4"/>
      <c r="K9" s="4"/>
      <c r="L9">
        <v>7.0000000000000007E-2</v>
      </c>
      <c r="M9">
        <v>0.93457943925233644</v>
      </c>
      <c r="N9" s="4">
        <f t="shared" si="0"/>
        <v>0</v>
      </c>
    </row>
    <row r="10" spans="1:14" ht="14.45" x14ac:dyDescent="0.3">
      <c r="A10">
        <v>2017</v>
      </c>
      <c r="B10" s="6">
        <v>0</v>
      </c>
      <c r="C10" s="6">
        <v>0</v>
      </c>
      <c r="D10" s="6">
        <v>0</v>
      </c>
      <c r="E10" s="5">
        <v>13.793137804146845</v>
      </c>
      <c r="F10" s="5">
        <v>27.356595050151487</v>
      </c>
      <c r="G10" s="5">
        <v>13.793137804146845</v>
      </c>
      <c r="H10" s="4">
        <v>0</v>
      </c>
      <c r="I10" s="4">
        <v>0</v>
      </c>
      <c r="J10" s="4">
        <v>0</v>
      </c>
      <c r="K10" s="4">
        <f t="shared" ref="K10:K39" si="1">SUM(H10:J10)</f>
        <v>0</v>
      </c>
      <c r="L10">
        <v>7.0000000000000007E-2</v>
      </c>
      <c r="M10">
        <v>0.87343872827321156</v>
      </c>
      <c r="N10" s="4">
        <f t="shared" si="0"/>
        <v>0</v>
      </c>
    </row>
    <row r="11" spans="1:14" ht="14.45" x14ac:dyDescent="0.3">
      <c r="A11">
        <v>2018</v>
      </c>
      <c r="B11" s="6">
        <v>0</v>
      </c>
      <c r="C11" s="6">
        <v>0</v>
      </c>
      <c r="D11" s="6">
        <v>0</v>
      </c>
      <c r="E11" s="5">
        <v>13.958655457796606</v>
      </c>
      <c r="F11" s="5">
        <v>27.684874190753309</v>
      </c>
      <c r="G11" s="5">
        <v>13.958655457796606</v>
      </c>
      <c r="H11" s="4">
        <v>0</v>
      </c>
      <c r="I11" s="4">
        <v>0</v>
      </c>
      <c r="J11" s="4">
        <v>0</v>
      </c>
      <c r="K11" s="4">
        <f t="shared" si="1"/>
        <v>0</v>
      </c>
      <c r="L11">
        <v>7.0000000000000007E-2</v>
      </c>
      <c r="M11">
        <v>0.81629787689085187</v>
      </c>
      <c r="N11" s="4">
        <f t="shared" si="0"/>
        <v>0</v>
      </c>
    </row>
    <row r="12" spans="1:14" ht="14.45" x14ac:dyDescent="0.3">
      <c r="A12">
        <v>2019</v>
      </c>
      <c r="B12" s="6">
        <v>0</v>
      </c>
      <c r="C12" s="6">
        <v>0</v>
      </c>
      <c r="D12" s="6">
        <v>0</v>
      </c>
      <c r="E12" s="5">
        <v>14.126159323290166</v>
      </c>
      <c r="F12" s="5">
        <v>28.017092681042346</v>
      </c>
      <c r="G12" s="5">
        <v>14.126159323290166</v>
      </c>
      <c r="H12" s="4">
        <v>0</v>
      </c>
      <c r="I12" s="4">
        <v>0</v>
      </c>
      <c r="J12" s="4">
        <v>0</v>
      </c>
      <c r="K12" s="4">
        <f t="shared" si="1"/>
        <v>0</v>
      </c>
      <c r="L12">
        <v>7.0000000000000007E-2</v>
      </c>
      <c r="M12">
        <v>0.7628952120475252</v>
      </c>
      <c r="N12" s="4">
        <f t="shared" si="0"/>
        <v>0</v>
      </c>
    </row>
    <row r="13" spans="1:14" ht="14.45" x14ac:dyDescent="0.3">
      <c r="A13">
        <v>2020</v>
      </c>
      <c r="B13" s="6">
        <v>0</v>
      </c>
      <c r="C13" s="6">
        <v>0</v>
      </c>
      <c r="D13" s="6">
        <v>0</v>
      </c>
      <c r="E13" s="5">
        <v>14.295673235169648</v>
      </c>
      <c r="F13" s="5">
        <v>28.353297793214853</v>
      </c>
      <c r="G13" s="5">
        <v>14.295673235169648</v>
      </c>
      <c r="H13" s="4">
        <v>0</v>
      </c>
      <c r="I13" s="4">
        <v>0</v>
      </c>
      <c r="J13" s="4">
        <v>0</v>
      </c>
      <c r="K13" s="4">
        <f t="shared" si="1"/>
        <v>0</v>
      </c>
      <c r="L13">
        <v>7.0000000000000007E-2</v>
      </c>
      <c r="M13">
        <v>0.71298617948366838</v>
      </c>
      <c r="N13" s="4">
        <f t="shared" si="0"/>
        <v>0</v>
      </c>
    </row>
    <row r="14" spans="1:14" ht="14.45" x14ac:dyDescent="0.3">
      <c r="A14">
        <v>2021</v>
      </c>
      <c r="B14" s="6">
        <v>0</v>
      </c>
      <c r="C14" s="6">
        <v>0</v>
      </c>
      <c r="D14" s="6">
        <v>0</v>
      </c>
      <c r="E14" s="5">
        <v>14.467221313991681</v>
      </c>
      <c r="F14" s="5">
        <v>28.69353736673343</v>
      </c>
      <c r="G14" s="5">
        <v>14.467221313991681</v>
      </c>
      <c r="H14" s="4">
        <v>0</v>
      </c>
      <c r="I14" s="4">
        <v>0</v>
      </c>
      <c r="J14" s="4">
        <v>0</v>
      </c>
      <c r="K14" s="4">
        <f t="shared" si="1"/>
        <v>0</v>
      </c>
      <c r="L14">
        <v>7.0000000000000007E-2</v>
      </c>
      <c r="M14">
        <v>0.66634222381651254</v>
      </c>
      <c r="N14" s="4">
        <f t="shared" si="0"/>
        <v>0</v>
      </c>
    </row>
    <row r="15" spans="1:14" ht="14.45" x14ac:dyDescent="0.3">
      <c r="A15">
        <v>2022</v>
      </c>
      <c r="B15" s="6">
        <v>184311.56104590965</v>
      </c>
      <c r="C15" s="6">
        <v>18215.415696384189</v>
      </c>
      <c r="D15" s="6">
        <v>15288.987656218829</v>
      </c>
      <c r="E15" s="5">
        <v>14.640827969759584</v>
      </c>
      <c r="F15" s="5">
        <v>29.037859815134237</v>
      </c>
      <c r="G15" s="5">
        <v>14.640827969759584</v>
      </c>
      <c r="H15" s="4">
        <f t="shared" ref="H15:J18" si="2">+E15*B15</f>
        <v>2698473.8581110053</v>
      </c>
      <c r="I15" s="4">
        <f t="shared" si="2"/>
        <v>528936.68746599986</v>
      </c>
      <c r="J15" s="4">
        <f t="shared" si="2"/>
        <v>223843.43810647767</v>
      </c>
      <c r="K15" s="4">
        <f t="shared" si="1"/>
        <v>3451253.9836834827</v>
      </c>
      <c r="L15">
        <v>7.0000000000000007E-2</v>
      </c>
      <c r="M15">
        <v>0.62274974188459109</v>
      </c>
      <c r="N15" s="4">
        <f t="shared" si="0"/>
        <v>2149267.5275170556</v>
      </c>
    </row>
    <row r="16" spans="1:14" ht="14.45" x14ac:dyDescent="0.3">
      <c r="A16">
        <v>2023</v>
      </c>
      <c r="B16" s="6">
        <v>186104.06977441837</v>
      </c>
      <c r="C16" s="6">
        <v>18391.232790000387</v>
      </c>
      <c r="D16" s="6">
        <v>15436.466006862895</v>
      </c>
      <c r="E16" s="5">
        <v>14.816517905396699</v>
      </c>
      <c r="F16" s="5">
        <v>29.386314132915846</v>
      </c>
      <c r="G16" s="5">
        <v>14.816517905396699</v>
      </c>
      <c r="H16" s="4">
        <f t="shared" si="2"/>
        <v>2757414.2820798666</v>
      </c>
      <c r="I16" s="4">
        <f t="shared" si="2"/>
        <v>540450.54405853373</v>
      </c>
      <c r="J16" s="4">
        <f t="shared" si="2"/>
        <v>228714.67498673155</v>
      </c>
      <c r="K16" s="4">
        <f t="shared" si="1"/>
        <v>3526579.5011251322</v>
      </c>
      <c r="L16">
        <v>7.0000000000000007E-2</v>
      </c>
      <c r="M16">
        <v>0.5820091045650384</v>
      </c>
      <c r="N16" s="4">
        <f t="shared" si="0"/>
        <v>2052501.377627258</v>
      </c>
    </row>
    <row r="17" spans="1:14" ht="14.45" x14ac:dyDescent="0.3">
      <c r="A17">
        <v>2024</v>
      </c>
      <c r="B17" s="6">
        <v>187914.06359544885</v>
      </c>
      <c r="C17" s="6">
        <v>18568.75295780347</v>
      </c>
      <c r="D17" s="6">
        <v>15585.372091225443</v>
      </c>
      <c r="E17" s="5">
        <v>14.994316120261459</v>
      </c>
      <c r="F17" s="5">
        <v>29.738949902510832</v>
      </c>
      <c r="G17" s="5">
        <v>14.994316120261459</v>
      </c>
      <c r="H17" s="4">
        <f t="shared" si="2"/>
        <v>2817642.8729930758</v>
      </c>
      <c r="I17" s="4">
        <f t="shared" si="2"/>
        <v>552215.21396421723</v>
      </c>
      <c r="J17" s="4">
        <f t="shared" si="2"/>
        <v>233691.9959877347</v>
      </c>
      <c r="K17" s="4">
        <f t="shared" si="1"/>
        <v>3603550.0829450279</v>
      </c>
      <c r="L17">
        <v>7.0000000000000007E-2</v>
      </c>
      <c r="M17">
        <v>0.54393374258414806</v>
      </c>
      <c r="N17" s="4">
        <f t="shared" si="0"/>
        <v>1960092.4832057061</v>
      </c>
    </row>
    <row r="18" spans="1:14" ht="14.45" x14ac:dyDescent="0.3">
      <c r="A18">
        <v>2025</v>
      </c>
      <c r="B18" s="6">
        <v>189741.71353445083</v>
      </c>
      <c r="C18" s="6">
        <v>18747.992751503949</v>
      </c>
      <c r="D18" s="6">
        <v>15735.719777575559</v>
      </c>
      <c r="E18" s="5">
        <v>15.174247913704596</v>
      </c>
      <c r="F18" s="5">
        <v>30.095817301340965</v>
      </c>
      <c r="G18" s="5">
        <v>15.174247913704596</v>
      </c>
      <c r="H18" s="4">
        <f t="shared" si="2"/>
        <v>2879187.8007428753</v>
      </c>
      <c r="I18" s="4">
        <f t="shared" si="2"/>
        <v>564236.1646161275</v>
      </c>
      <c r="J18" s="4">
        <f t="shared" si="2"/>
        <v>238777.71300551607</v>
      </c>
      <c r="K18" s="4">
        <f t="shared" si="1"/>
        <v>3682201.678364519</v>
      </c>
      <c r="L18">
        <v>7.0000000000000007E-2</v>
      </c>
      <c r="M18">
        <v>0.5083492921347178</v>
      </c>
      <c r="N18" s="4">
        <f t="shared" si="0"/>
        <v>1871844.6166938732</v>
      </c>
    </row>
    <row r="19" spans="1:14" ht="14.45" x14ac:dyDescent="0.3">
      <c r="A19">
        <v>2026</v>
      </c>
      <c r="B19" s="6">
        <v>191587.19229386831</v>
      </c>
      <c r="C19" s="6">
        <v>18928.968884164642</v>
      </c>
      <c r="D19" s="6">
        <v>15887.523069308452</v>
      </c>
      <c r="E19" s="5">
        <v>15.35633888866905</v>
      </c>
      <c r="F19" s="5">
        <v>30.456967108957056</v>
      </c>
      <c r="G19" s="5">
        <v>15.35633888866905</v>
      </c>
      <c r="H19" s="4">
        <f t="shared" ref="H19:H39" si="3">+E19*B19</f>
        <v>2942077.8515932453</v>
      </c>
      <c r="I19" s="4">
        <f t="shared" ref="I19:I39" si="4">+F19*C19</f>
        <v>576518.98271147406</v>
      </c>
      <c r="J19" s="4">
        <f t="shared" ref="J19:J39" si="5">+G19*D19</f>
        <v>243974.18835384806</v>
      </c>
      <c r="K19" s="4">
        <f t="shared" si="1"/>
        <v>3762571.0226585674</v>
      </c>
      <c r="L19">
        <v>7.0000000000000007E-2</v>
      </c>
      <c r="M19">
        <v>0.47509279638758667</v>
      </c>
      <c r="N19" s="4">
        <f t="shared" si="0"/>
        <v>1787570.3887617604</v>
      </c>
    </row>
    <row r="20" spans="1:14" ht="14.45" x14ac:dyDescent="0.3">
      <c r="A20">
        <v>2027</v>
      </c>
      <c r="B20" s="6">
        <v>193450.67426962045</v>
      </c>
      <c r="C20" s="6">
        <v>19111.698231777867</v>
      </c>
      <c r="D20" s="6">
        <v>16040.796106265774</v>
      </c>
      <c r="E20" s="5">
        <v>15.540614955333078</v>
      </c>
      <c r="F20" s="5">
        <v>30.822450714264537</v>
      </c>
      <c r="G20" s="5">
        <v>15.540614955333078</v>
      </c>
      <c r="H20" s="4">
        <f t="shared" si="3"/>
        <v>3006342.4416737314</v>
      </c>
      <c r="I20" s="4">
        <f t="shared" si="4"/>
        <v>589069.37681487005</v>
      </c>
      <c r="J20" s="4">
        <f t="shared" si="5"/>
        <v>249283.83586448251</v>
      </c>
      <c r="K20" s="4">
        <f t="shared" si="1"/>
        <v>3844695.654353084</v>
      </c>
      <c r="L20">
        <v>7.0000000000000007E-2</v>
      </c>
      <c r="M20">
        <v>0.44401195924073528</v>
      </c>
      <c r="N20" s="4">
        <f t="shared" si="0"/>
        <v>1707090.8501736536</v>
      </c>
    </row>
    <row r="21" spans="1:14" ht="14.45" x14ac:dyDescent="0.3">
      <c r="A21">
        <v>2028</v>
      </c>
      <c r="B21" s="6">
        <v>195332.33556774451</v>
      </c>
      <c r="C21" s="6">
        <v>19296.197834858271</v>
      </c>
      <c r="D21" s="6">
        <v>16195.553166068858</v>
      </c>
      <c r="E21" s="5">
        <v>15.727102334797076</v>
      </c>
      <c r="F21" s="5">
        <v>31.19232012283571</v>
      </c>
      <c r="G21" s="5">
        <v>15.727102334797076</v>
      </c>
      <c r="H21" s="4">
        <f t="shared" si="3"/>
        <v>3072011.6307688407</v>
      </c>
      <c r="I21" s="4">
        <f t="shared" si="4"/>
        <v>601893.18001846853</v>
      </c>
      <c r="J21" s="4">
        <f t="shared" si="5"/>
        <v>254709.1220114117</v>
      </c>
      <c r="K21" s="4">
        <f t="shared" si="1"/>
        <v>3928613.9327987209</v>
      </c>
      <c r="L21">
        <v>7.0000000000000007E-2</v>
      </c>
      <c r="M21">
        <v>0.41496444788853759</v>
      </c>
      <c r="N21" s="4">
        <f t="shared" si="0"/>
        <v>1630235.1115910376</v>
      </c>
    </row>
    <row r="22" spans="1:14" x14ac:dyDescent="0.25">
      <c r="A22">
        <v>2029</v>
      </c>
      <c r="B22" s="6">
        <v>197232.35402120356</v>
      </c>
      <c r="C22" s="6">
        <v>19482.484900051182</v>
      </c>
      <c r="D22" s="6">
        <v>16351.808665465145</v>
      </c>
      <c r="E22" s="5">
        <v>15.91582756281464</v>
      </c>
      <c r="F22" s="5">
        <v>31.566627964309738</v>
      </c>
      <c r="G22" s="5">
        <v>15.91582756281464</v>
      </c>
      <c r="H22" s="4">
        <f t="shared" si="3"/>
        <v>3139116.1364094862</v>
      </c>
      <c r="I22" s="4">
        <f t="shared" si="4"/>
        <v>614996.35266019788</v>
      </c>
      <c r="J22" s="4">
        <f t="shared" si="5"/>
        <v>260252.56705968143</v>
      </c>
      <c r="K22" s="4">
        <f t="shared" si="1"/>
        <v>4014365.0561293652</v>
      </c>
      <c r="L22">
        <v>7.0000000000000007E-2</v>
      </c>
      <c r="M22">
        <v>0.3878172410173249</v>
      </c>
      <c r="N22" s="4">
        <f t="shared" si="0"/>
        <v>1556839.980504449</v>
      </c>
    </row>
    <row r="23" spans="1:14" x14ac:dyDescent="0.25">
      <c r="A23">
        <v>2030</v>
      </c>
      <c r="B23" s="6">
        <v>199150.9092068577</v>
      </c>
      <c r="C23" s="6">
        <v>19670.576801756768</v>
      </c>
      <c r="D23" s="6">
        <v>16509.577161687608</v>
      </c>
      <c r="E23" s="5">
        <v>16.106817493568418</v>
      </c>
      <c r="F23" s="5">
        <v>31.945427499881465</v>
      </c>
      <c r="G23" s="5">
        <v>16.106817493568418</v>
      </c>
      <c r="H23" s="4">
        <f t="shared" si="3"/>
        <v>3207687.3482730715</v>
      </c>
      <c r="I23" s="4">
        <f t="shared" si="4"/>
        <v>628384.98510137107</v>
      </c>
      <c r="J23" s="4">
        <f t="shared" si="5"/>
        <v>265916.7462392876</v>
      </c>
      <c r="K23" s="4">
        <f t="shared" si="1"/>
        <v>4101989.0796137303</v>
      </c>
      <c r="L23">
        <v>7.0000000000000007E-2</v>
      </c>
      <c r="M23">
        <v>0.36244601964235967</v>
      </c>
      <c r="N23" s="4">
        <f t="shared" si="0"/>
        <v>1486749.6145224229</v>
      </c>
    </row>
    <row r="24" spans="1:14" x14ac:dyDescent="0.25">
      <c r="A24">
        <v>2031</v>
      </c>
      <c r="B24" s="6">
        <v>201088.18246260431</v>
      </c>
      <c r="C24" s="6">
        <v>19860.49108377011</v>
      </c>
      <c r="D24" s="6">
        <v>16668.873353827643</v>
      </c>
      <c r="E24" s="5">
        <v>16.30009930349124</v>
      </c>
      <c r="F24" s="5">
        <v>32.328772629880042</v>
      </c>
      <c r="G24" s="5">
        <v>16.30009930349124</v>
      </c>
      <c r="H24" s="4">
        <f t="shared" si="3"/>
        <v>3277757.3428990161</v>
      </c>
      <c r="I24" s="4">
        <f t="shared" si="4"/>
        <v>642065.30056496372</v>
      </c>
      <c r="J24" s="4">
        <f t="shared" si="5"/>
        <v>271704.29094470968</v>
      </c>
      <c r="K24" s="4">
        <f t="shared" si="1"/>
        <v>4191526.9344086898</v>
      </c>
      <c r="L24">
        <v>7.0000000000000007E-2</v>
      </c>
      <c r="M24">
        <v>0.33873459779659787</v>
      </c>
      <c r="N24" s="4">
        <f t="shared" si="0"/>
        <v>1419815.1902805343</v>
      </c>
    </row>
    <row r="25" spans="1:14" x14ac:dyDescent="0.25">
      <c r="A25">
        <v>2032</v>
      </c>
      <c r="B25" s="6">
        <v>203044.35690468716</v>
      </c>
      <c r="C25" s="6">
        <v>20052.245460937316</v>
      </c>
      <c r="D25" s="6">
        <v>16829.712084221363</v>
      </c>
      <c r="E25" s="5">
        <v>16.495700495133136</v>
      </c>
      <c r="F25" s="5">
        <v>32.716717901438599</v>
      </c>
      <c r="G25" s="5">
        <v>16.495700495133136</v>
      </c>
      <c r="H25" s="4">
        <f t="shared" si="3"/>
        <v>3349358.898726637</v>
      </c>
      <c r="I25" s="4">
        <f t="shared" si="4"/>
        <v>656043.6580358888</v>
      </c>
      <c r="J25" s="4">
        <f t="shared" si="5"/>
        <v>277617.88996063842</v>
      </c>
      <c r="K25" s="4">
        <f t="shared" si="1"/>
        <v>4283020.4467231641</v>
      </c>
      <c r="L25">
        <v>7.0000000000000007E-2</v>
      </c>
      <c r="M25">
        <v>0.31657439046411018</v>
      </c>
      <c r="N25" s="4">
        <f t="shared" si="0"/>
        <v>1355894.5872667066</v>
      </c>
    </row>
    <row r="26" spans="1:14" x14ac:dyDescent="0.25">
      <c r="A26">
        <v>2033</v>
      </c>
      <c r="B26" s="6">
        <v>205019.6174451737</v>
      </c>
      <c r="C26" s="6">
        <v>20245.857820827867</v>
      </c>
      <c r="D26" s="6">
        <v>16992.108339849499</v>
      </c>
      <c r="E26" s="5">
        <v>16.693648901074731</v>
      </c>
      <c r="F26" s="5">
        <v>33.109318516255861</v>
      </c>
      <c r="G26" s="5">
        <v>16.693648901074731</v>
      </c>
      <c r="H26" s="4">
        <f t="shared" si="3"/>
        <v>3422525.5114623858</v>
      </c>
      <c r="I26" s="4">
        <f t="shared" si="4"/>
        <v>670326.55522461957</v>
      </c>
      <c r="J26" s="4">
        <f t="shared" si="5"/>
        <v>283660.29071447137</v>
      </c>
      <c r="K26" s="4">
        <f t="shared" si="1"/>
        <v>4376512.3574014772</v>
      </c>
      <c r="L26">
        <v>7.0000000000000007E-2</v>
      </c>
      <c r="M26">
        <v>0.29586391632159825</v>
      </c>
      <c r="N26" s="4">
        <f t="shared" si="0"/>
        <v>1294852.0858906712</v>
      </c>
    </row>
    <row r="27" spans="1:14" x14ac:dyDescent="0.25">
      <c r="A27">
        <v>2034</v>
      </c>
      <c r="B27" s="6">
        <v>207014.15080960758</v>
      </c>
      <c r="C27" s="6">
        <v>20441.346225423447</v>
      </c>
      <c r="D27" s="6">
        <v>17156.077253750911</v>
      </c>
      <c r="E27" s="5">
        <v>16.893972687887629</v>
      </c>
      <c r="F27" s="5">
        <v>33.506630338450933</v>
      </c>
      <c r="G27" s="5">
        <v>16.893972687887629</v>
      </c>
      <c r="H27" s="4">
        <f t="shared" si="3"/>
        <v>3497291.4097837615</v>
      </c>
      <c r="I27" s="4">
        <f t="shared" si="4"/>
        <v>684920.63159555278</v>
      </c>
      <c r="J27" s="4">
        <f t="shared" si="5"/>
        <v>289834.30055615812</v>
      </c>
      <c r="K27" s="4">
        <f t="shared" si="1"/>
        <v>4472046.3419354726</v>
      </c>
      <c r="L27">
        <v>7.0000000000000007E-2</v>
      </c>
      <c r="M27">
        <v>0.27650833301083949</v>
      </c>
      <c r="N27" s="4">
        <f t="shared" si="0"/>
        <v>1236558.0791558002</v>
      </c>
    </row>
    <row r="28" spans="1:14" x14ac:dyDescent="0.25">
      <c r="A28">
        <v>2035</v>
      </c>
      <c r="B28" s="6">
        <v>209028.1455548323</v>
      </c>
      <c r="C28" s="6">
        <v>20638.728912823222</v>
      </c>
      <c r="D28" s="6">
        <v>17321.63410645011</v>
      </c>
      <c r="E28" s="5">
        <v>17.096700360142279</v>
      </c>
      <c r="F28" s="5">
        <v>33.908709902512342</v>
      </c>
      <c r="G28" s="5">
        <v>17.096700360142279</v>
      </c>
      <c r="H28" s="4">
        <f t="shared" si="3"/>
        <v>3573691.5713871741</v>
      </c>
      <c r="I28" s="4">
        <f t="shared" si="4"/>
        <v>699832.67146151664</v>
      </c>
      <c r="J28" s="4">
        <f t="shared" si="5"/>
        <v>296142.78806599841</v>
      </c>
      <c r="K28" s="4">
        <f t="shared" si="1"/>
        <v>4569667.0309146894</v>
      </c>
      <c r="L28">
        <v>7.0000000000000007E-2</v>
      </c>
      <c r="M28">
        <v>0.2584190028138687</v>
      </c>
      <c r="N28" s="4">
        <f t="shared" si="0"/>
        <v>1180888.7973203862</v>
      </c>
    </row>
    <row r="29" spans="1:14" x14ac:dyDescent="0.25">
      <c r="A29">
        <v>2036</v>
      </c>
      <c r="B29" s="6">
        <v>211061.79208699267</v>
      </c>
      <c r="C29" s="6">
        <v>20838.0242989658</v>
      </c>
      <c r="D29" s="6">
        <v>17488.794327398675</v>
      </c>
      <c r="E29" s="5">
        <v>17.301860764463989</v>
      </c>
      <c r="F29" s="5">
        <v>34.315614421342495</v>
      </c>
      <c r="G29" s="5">
        <v>17.301860764463989</v>
      </c>
      <c r="H29" s="4">
        <f t="shared" si="3"/>
        <v>3651761.7393873944</v>
      </c>
      <c r="I29" s="4">
        <f t="shared" si="4"/>
        <v>715069.60714587616</v>
      </c>
      <c r="J29" s="4">
        <f t="shared" si="5"/>
        <v>302588.68439099949</v>
      </c>
      <c r="K29" s="4">
        <f t="shared" si="1"/>
        <v>4669420.0309242699</v>
      </c>
      <c r="L29">
        <v>7.0000000000000007E-2</v>
      </c>
      <c r="M29">
        <v>0.24151308674193336</v>
      </c>
      <c r="N29" s="4">
        <f t="shared" si="0"/>
        <v>1127726.0449631345</v>
      </c>
    </row>
    <row r="30" spans="1:14" x14ac:dyDescent="0.25">
      <c r="A30">
        <v>2037</v>
      </c>
      <c r="B30" s="6">
        <v>213115.28267971179</v>
      </c>
      <c r="C30" s="6">
        <v>21039.250979368291</v>
      </c>
      <c r="D30" s="6">
        <v>17657.573496430759</v>
      </c>
      <c r="E30" s="5">
        <v>17.509483093637552</v>
      </c>
      <c r="F30" s="5">
        <v>34.727401794398595</v>
      </c>
      <c r="G30" s="5">
        <v>17.509483093637552</v>
      </c>
      <c r="H30" s="4">
        <f t="shared" si="3"/>
        <v>3731538.4390762015</v>
      </c>
      <c r="I30" s="4">
        <f t="shared" si="4"/>
        <v>730638.52221371676</v>
      </c>
      <c r="J30" s="4">
        <f t="shared" si="5"/>
        <v>309174.98461041693</v>
      </c>
      <c r="K30" s="4">
        <f t="shared" si="1"/>
        <v>4771351.945900335</v>
      </c>
      <c r="L30">
        <v>7.0000000000000007E-2</v>
      </c>
      <c r="M30">
        <v>0.22571316517937698</v>
      </c>
      <c r="N30" s="4">
        <f t="shared" si="0"/>
        <v>1076956.949893944</v>
      </c>
    </row>
    <row r="31" spans="1:14" x14ac:dyDescent="0.25">
      <c r="A31">
        <v>2038</v>
      </c>
      <c r="B31" s="6">
        <v>215188.81149244768</v>
      </c>
      <c r="C31" s="6">
        <v>21242.427730882122</v>
      </c>
      <c r="D31" s="6">
        <v>17827.987345232941</v>
      </c>
      <c r="E31" s="5">
        <v>17.719596890761206</v>
      </c>
      <c r="F31" s="5">
        <v>35.144130615931388</v>
      </c>
      <c r="G31" s="5">
        <v>17.719596890761206</v>
      </c>
      <c r="H31" s="4">
        <f t="shared" si="3"/>
        <v>3813058.9950481751</v>
      </c>
      <c r="I31" s="4">
        <f t="shared" si="4"/>
        <v>746546.65477360436</v>
      </c>
      <c r="J31" s="4">
        <f t="shared" si="5"/>
        <v>315904.74913111975</v>
      </c>
      <c r="K31" s="4">
        <f t="shared" si="1"/>
        <v>4875510.3989528995</v>
      </c>
      <c r="L31">
        <v>7.0000000000000007E-2</v>
      </c>
      <c r="M31">
        <v>0.21094688334521211</v>
      </c>
      <c r="N31" s="4">
        <f t="shared" si="0"/>
        <v>1028473.7233762859</v>
      </c>
    </row>
    <row r="32" spans="1:14" x14ac:dyDescent="0.25">
      <c r="A32">
        <v>2039</v>
      </c>
      <c r="B32" s="6">
        <v>217282.57458903157</v>
      </c>
      <c r="C32" s="6">
        <v>21447.573513466283</v>
      </c>
      <c r="D32" s="6">
        <v>18000.051758828449</v>
      </c>
      <c r="E32" s="5">
        <v>17.932232053450338</v>
      </c>
      <c r="F32" s="5">
        <v>35.565860183322563</v>
      </c>
      <c r="G32" s="5">
        <v>17.932232053450338</v>
      </c>
      <c r="H32" s="4">
        <f t="shared" si="3"/>
        <v>3896361.5487016458</v>
      </c>
      <c r="I32" s="4">
        <f t="shared" si="4"/>
        <v>762801.40085147403</v>
      </c>
      <c r="J32" s="4">
        <f t="shared" si="5"/>
        <v>322781.10511342867</v>
      </c>
      <c r="K32" s="4">
        <f t="shared" si="1"/>
        <v>4981944.054666549</v>
      </c>
      <c r="L32">
        <v>7.0000000000000007E-2</v>
      </c>
      <c r="M32">
        <v>0.19714661994879637</v>
      </c>
      <c r="N32" s="4">
        <f t="shared" si="0"/>
        <v>982173.43115151173</v>
      </c>
    </row>
    <row r="33" spans="1:14" x14ac:dyDescent="0.25">
      <c r="A33">
        <v>2040</v>
      </c>
      <c r="B33" s="6">
        <v>219396.76995638714</v>
      </c>
      <c r="C33" s="6">
        <v>21654.707471977854</v>
      </c>
      <c r="D33" s="6">
        <v>18173.7827770759</v>
      </c>
      <c r="E33" s="5">
        <v>18.147418838091742</v>
      </c>
      <c r="F33" s="5">
        <v>35.992650505522427</v>
      </c>
      <c r="G33" s="5">
        <v>18.147418838091742</v>
      </c>
      <c r="H33" s="4">
        <f t="shared" si="3"/>
        <v>3981485.0761230201</v>
      </c>
      <c r="I33" s="4">
        <f t="shared" si="4"/>
        <v>779410.317838224</v>
      </c>
      <c r="J33" s="4">
        <f t="shared" si="5"/>
        <v>329807.24792809441</v>
      </c>
      <c r="K33" s="4">
        <f t="shared" si="1"/>
        <v>5090702.6418893384</v>
      </c>
      <c r="L33">
        <v>7.0000000000000007E-2</v>
      </c>
      <c r="M33">
        <v>0.18424917752223957</v>
      </c>
      <c r="N33" s="4">
        <f t="shared" si="0"/>
        <v>937957.77477840264</v>
      </c>
    </row>
    <row r="34" spans="1:14" x14ac:dyDescent="0.25">
      <c r="A34">
        <v>2041</v>
      </c>
      <c r="B34" s="6">
        <v>221531.59752343554</v>
      </c>
      <c r="C34" s="6">
        <v>21863.848937980114</v>
      </c>
      <c r="D34" s="6">
        <v>18349.196596182723</v>
      </c>
      <c r="E34" s="5">
        <v>18.365187864148844</v>
      </c>
      <c r="F34" s="5">
        <v>36.424562311588701</v>
      </c>
      <c r="G34" s="5">
        <v>18.365187864148844</v>
      </c>
      <c r="H34" s="4">
        <f t="shared" si="3"/>
        <v>4068469.4063629047</v>
      </c>
      <c r="I34" s="4">
        <f t="shared" si="4"/>
        <v>796381.1280126191</v>
      </c>
      <c r="J34" s="4">
        <f t="shared" si="5"/>
        <v>336986.44264509622</v>
      </c>
      <c r="K34" s="4">
        <f t="shared" si="1"/>
        <v>5201836.9770206204</v>
      </c>
      <c r="L34">
        <v>7.0000000000000007E-2</v>
      </c>
      <c r="M34">
        <v>0.17219549301143888</v>
      </c>
      <c r="N34" s="4">
        <f t="shared" si="0"/>
        <v>895732.88282319857</v>
      </c>
    </row>
    <row r="35" spans="1:14" x14ac:dyDescent="0.25">
      <c r="A35">
        <v>2042</v>
      </c>
      <c r="B35" s="6">
        <v>223687.25918018591</v>
      </c>
      <c r="C35" s="6">
        <v>22075.017431568369</v>
      </c>
      <c r="D35" s="6">
        <v>18526.309570233523</v>
      </c>
      <c r="E35" s="5">
        <v>18.585570118518632</v>
      </c>
      <c r="F35" s="5">
        <v>36.861657059327769</v>
      </c>
      <c r="G35" s="5">
        <v>18.585570118518632</v>
      </c>
      <c r="H35" s="4">
        <f t="shared" si="3"/>
        <v>4157355.2401125957</v>
      </c>
      <c r="I35" s="4">
        <f t="shared" si="4"/>
        <v>813721.72214115574</v>
      </c>
      <c r="J35" s="4">
        <f t="shared" si="5"/>
        <v>344322.02555495792</v>
      </c>
      <c r="K35" s="4">
        <f t="shared" si="1"/>
        <v>5315398.987808709</v>
      </c>
      <c r="L35">
        <v>7.0000000000000007E-2</v>
      </c>
      <c r="M35">
        <v>0.16093036730041013</v>
      </c>
      <c r="N35" s="4">
        <f t="shared" si="0"/>
        <v>855409.11145628383</v>
      </c>
    </row>
    <row r="36" spans="1:14" x14ac:dyDescent="0.25">
      <c r="A36">
        <v>2043</v>
      </c>
      <c r="B36" s="6">
        <v>225863.95879701432</v>
      </c>
      <c r="C36" s="6">
        <v>22288.232663213654</v>
      </c>
      <c r="D36" s="6">
        <v>18705.138212733254</v>
      </c>
      <c r="E36" s="5">
        <v>18.808596959940854</v>
      </c>
      <c r="F36" s="5">
        <v>37.303996944039696</v>
      </c>
      <c r="G36" s="5">
        <v>18.808596959940854</v>
      </c>
      <c r="H36" s="4">
        <f t="shared" si="3"/>
        <v>4248184.1687897295</v>
      </c>
      <c r="I36" s="4">
        <f t="shared" si="4"/>
        <v>831440.16315656784</v>
      </c>
      <c r="J36" s="4">
        <f t="shared" si="5"/>
        <v>351817.40572328819</v>
      </c>
      <c r="K36" s="4">
        <f t="shared" si="1"/>
        <v>5431441.7376695853</v>
      </c>
      <c r="L36">
        <v>7.0000000000000007E-2</v>
      </c>
      <c r="M36">
        <v>0.15040221243028987</v>
      </c>
      <c r="N36" s="4">
        <f t="shared" si="0"/>
        <v>816900.85403172369</v>
      </c>
    </row>
    <row r="37" spans="1:14" x14ac:dyDescent="0.25">
      <c r="A37">
        <v>2044</v>
      </c>
      <c r="B37" s="6">
        <v>228061.9022441319</v>
      </c>
      <c r="C37" s="6">
        <v>22503.514535624621</v>
      </c>
      <c r="D37" s="6">
        <v>18885.699198165617</v>
      </c>
      <c r="E37" s="5">
        <v>19.034300123460142</v>
      </c>
      <c r="F37" s="5">
        <v>37.751644907368167</v>
      </c>
      <c r="G37" s="5">
        <v>19.034300123460142</v>
      </c>
      <c r="H37" s="4">
        <f t="shared" si="3"/>
        <v>4340998.6940420344</v>
      </c>
      <c r="I37" s="4">
        <f t="shared" si="4"/>
        <v>849544.68991669873</v>
      </c>
      <c r="J37" s="4">
        <f t="shared" si="5"/>
        <v>359476.06657927489</v>
      </c>
      <c r="K37" s="4">
        <f t="shared" si="1"/>
        <v>5550019.4505380075</v>
      </c>
      <c r="L37">
        <v>7.0000000000000007E-2</v>
      </c>
      <c r="M37">
        <v>0.1405628153554111</v>
      </c>
      <c r="N37" s="4">
        <f t="shared" si="0"/>
        <v>780126.35924491414</v>
      </c>
    </row>
    <row r="38" spans="1:14" x14ac:dyDescent="0.25">
      <c r="A38">
        <v>2045</v>
      </c>
      <c r="B38" s="6">
        <v>230281.29741124582</v>
      </c>
      <c r="C38" s="6">
        <v>22720.883145627518</v>
      </c>
      <c r="D38" s="6">
        <v>19068.009363566733</v>
      </c>
      <c r="E38" s="5">
        <v>19.262711724941664</v>
      </c>
      <c r="F38" s="5">
        <v>38.204664646256589</v>
      </c>
      <c r="G38" s="5">
        <v>19.262711724941664</v>
      </c>
      <c r="H38" s="4">
        <f t="shared" si="3"/>
        <v>4435842.2476783833</v>
      </c>
      <c r="I38" s="4">
        <f t="shared" si="4"/>
        <v>868043.7210454829</v>
      </c>
      <c r="J38" s="4">
        <f t="shared" si="5"/>
        <v>367301.56753887434</v>
      </c>
      <c r="K38" s="4">
        <f t="shared" si="1"/>
        <v>5671187.5362627404</v>
      </c>
      <c r="L38">
        <v>7.0000000000000007E-2</v>
      </c>
      <c r="M38">
        <v>0.13136711715458982</v>
      </c>
      <c r="N38" s="4">
        <f t="shared" si="0"/>
        <v>745007.55748187704</v>
      </c>
    </row>
    <row r="39" spans="1:14" x14ac:dyDescent="0.25">
      <c r="A39">
        <v>2046</v>
      </c>
      <c r="B39" s="6">
        <v>232522.35422741334</v>
      </c>
      <c r="C39" s="6">
        <v>22940.358786064688</v>
      </c>
      <c r="D39" s="6">
        <v>19252.085710114203</v>
      </c>
      <c r="E39" s="5">
        <v>19.493864265640969</v>
      </c>
      <c r="F39" s="5">
        <v>38.663120622011675</v>
      </c>
      <c r="G39" s="5">
        <v>19.493864265640969</v>
      </c>
      <c r="H39" s="4">
        <f t="shared" si="3"/>
        <v>4532759.2120364839</v>
      </c>
      <c r="I39" s="4">
        <f t="shared" si="4"/>
        <v>886945.85885784437</v>
      </c>
      <c r="J39" s="4">
        <f t="shared" si="5"/>
        <v>375297.54566345242</v>
      </c>
      <c r="K39" s="4">
        <f t="shared" si="1"/>
        <v>5795002.6165577807</v>
      </c>
      <c r="L39">
        <v>7.0000000000000007E-2</v>
      </c>
      <c r="M39">
        <v>0.1227730066865325</v>
      </c>
      <c r="N39" s="4">
        <f t="shared" si="0"/>
        <v>711469.89499112172</v>
      </c>
    </row>
    <row r="40" spans="1:14" x14ac:dyDescent="0.25">
      <c r="N40" s="7">
        <f>SUM(N8:N39)</f>
        <v>32648135.274703715</v>
      </c>
    </row>
  </sheetData>
  <pageMargins left="0.7" right="0.7" top="0.75" bottom="0.75" header="0.3" footer="0.3"/>
  <pageSetup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Parsons Brinckerhoff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Tracey-second round</dc:creator>
  <cp:lastModifiedBy>Director</cp:lastModifiedBy>
  <cp:lastPrinted>2016-04-23T23:15:46Z</cp:lastPrinted>
  <dcterms:created xsi:type="dcterms:W3CDTF">2016-04-23T23:09:45Z</dcterms:created>
  <dcterms:modified xsi:type="dcterms:W3CDTF">2016-04-26T15:16:12Z</dcterms:modified>
</cp:coreProperties>
</file>